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35" windowWidth="20115" windowHeight="8250"/>
  </bookViews>
  <sheets>
    <sheet name="Taul1" sheetId="1" r:id="rId1"/>
    <sheet name="Taul2" sheetId="2" r:id="rId2"/>
    <sheet name="Taul3" sheetId="3" r:id="rId3"/>
  </sheets>
  <calcPr calcId="125725"/>
</workbook>
</file>

<file path=xl/calcChain.xml><?xml version="1.0" encoding="utf-8"?>
<calcChain xmlns="http://schemas.openxmlformats.org/spreadsheetml/2006/main">
  <c r="G21" i="1"/>
  <c r="H21" s="1"/>
  <c r="I21" s="1"/>
  <c r="F20"/>
  <c r="G20" s="1"/>
  <c r="H20" s="1"/>
  <c r="I20" s="1"/>
  <c r="F32" l="1"/>
  <c r="G32" s="1"/>
  <c r="H32" s="1"/>
  <c r="I32" s="1"/>
  <c r="F30"/>
  <c r="G30" s="1"/>
  <c r="H30" s="1"/>
  <c r="I30" s="1"/>
  <c r="G29"/>
  <c r="H29" s="1"/>
  <c r="I29" s="1"/>
  <c r="F29"/>
  <c r="H27"/>
  <c r="I27" s="1"/>
  <c r="G27"/>
  <c r="F26"/>
  <c r="G26"/>
  <c r="H26" s="1"/>
  <c r="I26" s="1"/>
  <c r="G24"/>
  <c r="H24" s="1"/>
  <c r="I24" s="1"/>
  <c r="G23"/>
  <c r="H23" s="1"/>
  <c r="I23" s="1"/>
  <c r="G19"/>
  <c r="H19" s="1"/>
  <c r="I19" s="1"/>
  <c r="G17"/>
  <c r="H17" s="1"/>
  <c r="I17" s="1"/>
  <c r="G15"/>
  <c r="H15" s="1"/>
  <c r="I15" s="1"/>
  <c r="G14"/>
  <c r="H14" s="1"/>
  <c r="I14" s="1"/>
  <c r="G13"/>
  <c r="H13" s="1"/>
  <c r="I13" s="1"/>
  <c r="G12"/>
  <c r="H12" s="1"/>
  <c r="I12" s="1"/>
  <c r="G10"/>
  <c r="H10" s="1"/>
  <c r="I10" s="1"/>
  <c r="G11"/>
  <c r="H11" s="1"/>
  <c r="I11" s="1"/>
</calcChain>
</file>

<file path=xl/sharedStrings.xml><?xml version="1.0" encoding="utf-8"?>
<sst xmlns="http://schemas.openxmlformats.org/spreadsheetml/2006/main" count="58" uniqueCount="48">
  <si>
    <t>m/m2</t>
  </si>
  <si>
    <t>28x110</t>
  </si>
  <si>
    <t>eur/m</t>
  </si>
  <si>
    <t>koko</t>
  </si>
  <si>
    <t>Kestopuu,</t>
  </si>
  <si>
    <t>21x95 pl/vl</t>
  </si>
  <si>
    <t>ruskea,uritettu</t>
  </si>
  <si>
    <t>vihreä, sileä</t>
  </si>
  <si>
    <t>28x95</t>
  </si>
  <si>
    <t>28x120</t>
  </si>
  <si>
    <t>28x145</t>
  </si>
  <si>
    <t>Cumaru</t>
  </si>
  <si>
    <t>ruskea, uritettu</t>
  </si>
  <si>
    <t>20x140</t>
  </si>
  <si>
    <t>Lunadeck</t>
  </si>
  <si>
    <t>26x92</t>
  </si>
  <si>
    <t>Q-treat</t>
  </si>
  <si>
    <t>uritettu, öljytty</t>
  </si>
  <si>
    <t>26x117</t>
  </si>
  <si>
    <t>26x93</t>
  </si>
  <si>
    <t>eur/m2  *)</t>
  </si>
  <si>
    <t>hinta o-alv.</t>
  </si>
  <si>
    <t>vähittäishinnasta</t>
  </si>
  <si>
    <t>UPM-profi</t>
  </si>
  <si>
    <t>komposiitti</t>
  </si>
  <si>
    <t>komposiitti, ruskea</t>
  </si>
  <si>
    <t>28x150</t>
  </si>
  <si>
    <t>komposiitti, harmaa</t>
  </si>
  <si>
    <t>TimberMix</t>
  </si>
  <si>
    <t>puukomposiitti</t>
  </si>
  <si>
    <t>25x135</t>
  </si>
  <si>
    <t>LunaComp</t>
  </si>
  <si>
    <t>26x140</t>
  </si>
  <si>
    <t>tehdashinta-arvio</t>
  </si>
  <si>
    <t>Twinsson</t>
  </si>
  <si>
    <t>kompsosiitti</t>
  </si>
  <si>
    <t>28x140</t>
  </si>
  <si>
    <t>Stora</t>
  </si>
  <si>
    <t>lämpöpuu, uritettu</t>
  </si>
  <si>
    <t>ThermoWood</t>
  </si>
  <si>
    <t>26x142</t>
  </si>
  <si>
    <t>26x92 phl</t>
  </si>
  <si>
    <t>Terassilautojen hintoja v. 2012-2013</t>
  </si>
  <si>
    <t xml:space="preserve">lähde internet </t>
  </si>
  <si>
    <t>Dauerholz</t>
  </si>
  <si>
    <t>Parafiinikyllästetty</t>
  </si>
  <si>
    <t xml:space="preserve">      n. 120</t>
  </si>
  <si>
    <t>25x115,140,145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</si>
</sst>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14" fontId="0" fillId="0" borderId="0" xfId="0" applyNumberFormat="1"/>
    <xf numFmtId="9" fontId="0" fillId="0" borderId="0" xfId="0" applyNumberFormat="1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/>
    <xf numFmtId="2" fontId="4" fillId="0" borderId="0" xfId="0" applyNumberFormat="1" applyFont="1"/>
    <xf numFmtId="0" fontId="5" fillId="0" borderId="0" xfId="0" applyFont="1"/>
    <xf numFmtId="0" fontId="6" fillId="0" borderId="0" xfId="0" applyFont="1"/>
    <xf numFmtId="2" fontId="6" fillId="0" borderId="0" xfId="0" applyNumberFormat="1" applyFont="1"/>
    <xf numFmtId="0" fontId="7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4"/>
  <sheetViews>
    <sheetView tabSelected="1" topLeftCell="A23" zoomScale="145" zoomScaleNormal="145" workbookViewId="0">
      <selection activeCell="C34" sqref="C34"/>
    </sheetView>
  </sheetViews>
  <sheetFormatPr defaultRowHeight="15"/>
  <cols>
    <col min="2" max="2" width="13.28515625" customWidth="1"/>
    <col min="3" max="3" width="18.42578125" customWidth="1"/>
    <col min="4" max="4" width="14" customWidth="1"/>
    <col min="5" max="5" width="10.7109375" customWidth="1"/>
    <col min="6" max="7" width="10" customWidth="1"/>
    <col min="8" max="8" width="10.5703125" customWidth="1"/>
  </cols>
  <sheetData>
    <row r="2" spans="1:10">
      <c r="F2" s="2">
        <v>41508</v>
      </c>
    </row>
    <row r="4" spans="1:10">
      <c r="H4" s="1"/>
    </row>
    <row r="6" spans="1:10">
      <c r="I6" t="s">
        <v>33</v>
      </c>
    </row>
    <row r="7" spans="1:10">
      <c r="A7" t="s">
        <v>42</v>
      </c>
      <c r="D7" t="s">
        <v>43</v>
      </c>
      <c r="I7" t="s">
        <v>22</v>
      </c>
    </row>
    <row r="8" spans="1:10">
      <c r="D8" t="s">
        <v>3</v>
      </c>
      <c r="E8" t="s">
        <v>2</v>
      </c>
      <c r="F8" t="s">
        <v>0</v>
      </c>
      <c r="G8" t="s">
        <v>20</v>
      </c>
      <c r="H8" t="s">
        <v>21</v>
      </c>
      <c r="I8" s="3">
        <v>0.8</v>
      </c>
    </row>
    <row r="9" spans="1:10">
      <c r="I9" s="3"/>
    </row>
    <row r="10" spans="1:10">
      <c r="B10" t="s">
        <v>4</v>
      </c>
      <c r="C10" t="s">
        <v>7</v>
      </c>
      <c r="D10" t="s">
        <v>5</v>
      </c>
      <c r="E10">
        <v>1.25</v>
      </c>
      <c r="F10" s="1">
        <v>10.52</v>
      </c>
      <c r="G10" s="1">
        <f t="shared" ref="G10:G15" si="0">E10*F10</f>
        <v>13.149999999999999</v>
      </c>
      <c r="H10" s="1">
        <f>0.76*G10</f>
        <v>9.9939999999999998</v>
      </c>
      <c r="I10" s="1">
        <f>I8*H10</f>
        <v>7.9952000000000005</v>
      </c>
      <c r="J10" s="11"/>
    </row>
    <row r="11" spans="1:10">
      <c r="C11" t="s">
        <v>6</v>
      </c>
      <c r="D11" t="s">
        <v>1</v>
      </c>
      <c r="E11">
        <v>2.25</v>
      </c>
      <c r="F11" s="1">
        <v>9.09</v>
      </c>
      <c r="G11" s="1">
        <f t="shared" si="0"/>
        <v>20.452500000000001</v>
      </c>
      <c r="H11" s="1">
        <f>G11*0.76</f>
        <v>15.543900000000001</v>
      </c>
      <c r="I11" s="1">
        <f>I8*H11</f>
        <v>12.435120000000001</v>
      </c>
    </row>
    <row r="12" spans="1:10">
      <c r="C12" t="s">
        <v>6</v>
      </c>
      <c r="D12" t="s">
        <v>8</v>
      </c>
      <c r="E12">
        <v>1.75</v>
      </c>
      <c r="F12" s="1">
        <v>10.52</v>
      </c>
      <c r="G12">
        <f t="shared" si="0"/>
        <v>18.41</v>
      </c>
      <c r="H12" s="1">
        <f>G12*0.76</f>
        <v>13.9916</v>
      </c>
      <c r="I12" s="1">
        <f>I8*H12</f>
        <v>11.193280000000001</v>
      </c>
    </row>
    <row r="13" spans="1:10">
      <c r="C13" t="s">
        <v>7</v>
      </c>
      <c r="D13" t="s">
        <v>9</v>
      </c>
      <c r="E13">
        <v>1.79</v>
      </c>
      <c r="F13" s="1">
        <v>8.33</v>
      </c>
      <c r="G13" s="1">
        <f t="shared" si="0"/>
        <v>14.9107</v>
      </c>
      <c r="H13" s="1">
        <f>G13*0.76</f>
        <v>11.332132</v>
      </c>
      <c r="I13" s="1">
        <f>I8*H13</f>
        <v>9.0657055999999994</v>
      </c>
    </row>
    <row r="14" spans="1:10">
      <c r="C14" t="s">
        <v>6</v>
      </c>
      <c r="D14" s="12" t="s">
        <v>10</v>
      </c>
      <c r="E14">
        <v>2.5499999999999998</v>
      </c>
      <c r="F14" s="1">
        <v>6.9</v>
      </c>
      <c r="G14" s="1">
        <f t="shared" si="0"/>
        <v>17.594999999999999</v>
      </c>
      <c r="H14" s="1">
        <f>G14*0.76</f>
        <v>13.372199999999999</v>
      </c>
      <c r="I14" s="13">
        <f>I8*H14</f>
        <v>10.697760000000001</v>
      </c>
    </row>
    <row r="15" spans="1:10">
      <c r="C15" t="s">
        <v>6</v>
      </c>
      <c r="D15" t="s">
        <v>9</v>
      </c>
      <c r="E15">
        <v>2.15</v>
      </c>
      <c r="F15" s="1">
        <v>8.33</v>
      </c>
      <c r="G15" s="1">
        <f t="shared" si="0"/>
        <v>17.909499999999998</v>
      </c>
      <c r="H15" s="1">
        <f>G15*0.76</f>
        <v>13.611219999999998</v>
      </c>
      <c r="I15" s="1">
        <f>I8*H15</f>
        <v>10.888976</v>
      </c>
    </row>
    <row r="16" spans="1:10">
      <c r="F16" s="1"/>
      <c r="H16" s="1"/>
      <c r="I16" s="1"/>
    </row>
    <row r="17" spans="2:11">
      <c r="B17" t="s">
        <v>11</v>
      </c>
      <c r="C17" t="s">
        <v>12</v>
      </c>
      <c r="D17" s="9" t="s">
        <v>13</v>
      </c>
      <c r="E17" s="1">
        <v>6.9</v>
      </c>
      <c r="F17" s="1">
        <v>7.14</v>
      </c>
      <c r="G17" s="10">
        <f>E17*F17</f>
        <v>49.265999999999998</v>
      </c>
      <c r="H17" s="1">
        <f>0.76*G17</f>
        <v>37.442160000000001</v>
      </c>
      <c r="I17" s="1">
        <f>I8*H17</f>
        <v>29.953728000000002</v>
      </c>
    </row>
    <row r="18" spans="2:11">
      <c r="E18" s="1"/>
      <c r="G18" s="1"/>
      <c r="H18" s="1"/>
      <c r="I18" s="1"/>
    </row>
    <row r="19" spans="2:11">
      <c r="B19" s="7" t="s">
        <v>14</v>
      </c>
      <c r="C19" t="s">
        <v>38</v>
      </c>
      <c r="D19" s="7" t="s">
        <v>15</v>
      </c>
      <c r="E19" s="1">
        <v>2.95</v>
      </c>
      <c r="F19" s="1">
        <v>10.9</v>
      </c>
      <c r="G19" s="8">
        <f>E19*F19</f>
        <v>32.155000000000001</v>
      </c>
      <c r="H19" s="1">
        <f>G19*0.76</f>
        <v>24.437800000000003</v>
      </c>
      <c r="I19" s="8">
        <f>I8*H19</f>
        <v>19.550240000000002</v>
      </c>
    </row>
    <row r="20" spans="2:11">
      <c r="B20" s="5" t="s">
        <v>39</v>
      </c>
      <c r="C20" t="s">
        <v>38</v>
      </c>
      <c r="D20" s="5" t="s">
        <v>40</v>
      </c>
      <c r="E20" s="1">
        <v>4.8</v>
      </c>
      <c r="F20" s="1">
        <f>1000/142</f>
        <v>7.042253521126761</v>
      </c>
      <c r="G20" s="8">
        <f>F20*E20</f>
        <v>33.802816901408448</v>
      </c>
      <c r="H20" s="1">
        <f>G20*0.76</f>
        <v>25.69014084507042</v>
      </c>
      <c r="I20" s="4">
        <f>H20*I8</f>
        <v>20.552112676056339</v>
      </c>
      <c r="J20" s="11"/>
      <c r="K20" s="14"/>
    </row>
    <row r="21" spans="2:11">
      <c r="B21" t="s">
        <v>39</v>
      </c>
      <c r="C21" t="s">
        <v>38</v>
      </c>
      <c r="D21" t="s">
        <v>41</v>
      </c>
      <c r="E21" s="1">
        <v>2.5</v>
      </c>
      <c r="F21" s="1">
        <v>10.9</v>
      </c>
      <c r="G21" s="1">
        <f>E21*F21</f>
        <v>27.25</v>
      </c>
      <c r="H21" s="1">
        <f>G21*0.76</f>
        <v>20.71</v>
      </c>
      <c r="I21" s="1">
        <f>H21*I8</f>
        <v>16.568000000000001</v>
      </c>
    </row>
    <row r="22" spans="2:11">
      <c r="E22" s="1"/>
      <c r="G22" s="1"/>
      <c r="H22" s="1"/>
      <c r="I22" s="1"/>
    </row>
    <row r="23" spans="2:11">
      <c r="B23" s="5" t="s">
        <v>16</v>
      </c>
      <c r="C23" s="5" t="s">
        <v>17</v>
      </c>
      <c r="D23" s="5" t="s">
        <v>18</v>
      </c>
      <c r="E23" s="1">
        <v>6.1</v>
      </c>
      <c r="F23">
        <v>8.5500000000000007</v>
      </c>
      <c r="G23" s="8">
        <f>E23*F23</f>
        <v>52.155000000000001</v>
      </c>
      <c r="H23" s="1">
        <f>0.76*G23</f>
        <v>39.637799999999999</v>
      </c>
      <c r="I23" s="4">
        <f>I8*H23</f>
        <v>31.710239999999999</v>
      </c>
    </row>
    <row r="24" spans="2:11">
      <c r="B24" t="s">
        <v>37</v>
      </c>
      <c r="C24" s="6" t="s">
        <v>17</v>
      </c>
      <c r="D24" s="9" t="s">
        <v>19</v>
      </c>
      <c r="E24" s="1">
        <v>4.9000000000000004</v>
      </c>
      <c r="F24">
        <v>10.75</v>
      </c>
      <c r="G24" s="10">
        <f>E24*F24</f>
        <v>52.675000000000004</v>
      </c>
      <c r="H24" s="1">
        <f>G24*0.76</f>
        <v>40.033000000000001</v>
      </c>
      <c r="I24" s="1">
        <f>I8*H24</f>
        <v>32.026400000000002</v>
      </c>
    </row>
    <row r="25" spans="2:11">
      <c r="G25" s="1"/>
      <c r="I25" s="1"/>
    </row>
    <row r="26" spans="2:11">
      <c r="B26" s="7" t="s">
        <v>23</v>
      </c>
      <c r="C26" t="s">
        <v>25</v>
      </c>
      <c r="D26" t="s">
        <v>26</v>
      </c>
      <c r="E26" s="1">
        <v>6.95</v>
      </c>
      <c r="F26" s="1">
        <f>1000/150</f>
        <v>6.666666666666667</v>
      </c>
      <c r="G26" s="10">
        <f>F26*E26</f>
        <v>46.333333333333336</v>
      </c>
      <c r="H26" s="1">
        <f>G26*0.76</f>
        <v>35.213333333333338</v>
      </c>
      <c r="I26" s="1">
        <f>I8*H26</f>
        <v>28.170666666666673</v>
      </c>
    </row>
    <row r="27" spans="2:11">
      <c r="C27" t="s">
        <v>27</v>
      </c>
      <c r="D27" t="s">
        <v>26</v>
      </c>
      <c r="E27" s="1">
        <v>8.5</v>
      </c>
      <c r="F27" s="1">
        <v>6.67</v>
      </c>
      <c r="G27" s="10">
        <f>E27*F27</f>
        <v>56.695</v>
      </c>
      <c r="H27" s="1">
        <f>G27*0.76</f>
        <v>43.088200000000001</v>
      </c>
      <c r="I27" s="1">
        <f>H27*I8</f>
        <v>34.470559999999999</v>
      </c>
    </row>
    <row r="28" spans="2:11">
      <c r="E28" s="1"/>
      <c r="F28" s="1"/>
      <c r="G28" s="1"/>
      <c r="H28" s="1"/>
      <c r="I28" s="1"/>
    </row>
    <row r="29" spans="2:11">
      <c r="B29" t="s">
        <v>28</v>
      </c>
      <c r="C29" t="s">
        <v>29</v>
      </c>
      <c r="D29" t="s">
        <v>30</v>
      </c>
      <c r="E29" s="1">
        <v>6.95</v>
      </c>
      <c r="F29" s="1">
        <f>1000/135</f>
        <v>7.4074074074074074</v>
      </c>
      <c r="G29" s="10">
        <f>E29*F29</f>
        <v>51.481481481481481</v>
      </c>
      <c r="H29" s="1">
        <f>G29*0.76</f>
        <v>39.125925925925927</v>
      </c>
      <c r="I29" s="1">
        <f>H29*I8</f>
        <v>31.300740740740743</v>
      </c>
    </row>
    <row r="30" spans="2:11">
      <c r="B30" t="s">
        <v>31</v>
      </c>
      <c r="C30" t="s">
        <v>24</v>
      </c>
      <c r="D30" t="s">
        <v>32</v>
      </c>
      <c r="E30" s="1">
        <v>6.5</v>
      </c>
      <c r="F30" s="1">
        <f>1000/140</f>
        <v>7.1428571428571432</v>
      </c>
      <c r="G30" s="10">
        <f>E30*F30</f>
        <v>46.428571428571431</v>
      </c>
      <c r="H30" s="1">
        <f>0.76*G30</f>
        <v>35.285714285714285</v>
      </c>
      <c r="I30" s="1">
        <f>H30*I8</f>
        <v>28.228571428571428</v>
      </c>
    </row>
    <row r="31" spans="2:11">
      <c r="E31" s="1"/>
      <c r="F31" s="1"/>
      <c r="G31" s="1"/>
      <c r="H31" s="1"/>
      <c r="I31" s="1"/>
    </row>
    <row r="32" spans="2:11">
      <c r="B32" t="s">
        <v>34</v>
      </c>
      <c r="C32" t="s">
        <v>35</v>
      </c>
      <c r="D32" s="9" t="s">
        <v>36</v>
      </c>
      <c r="E32" s="1">
        <v>9.9</v>
      </c>
      <c r="F32" s="1">
        <f>1000/140</f>
        <v>7.1428571428571432</v>
      </c>
      <c r="G32" s="10">
        <f>E32*F32</f>
        <v>70.714285714285722</v>
      </c>
      <c r="H32" s="1">
        <f>G32*0.76</f>
        <v>53.742857142857147</v>
      </c>
      <c r="I32" s="1">
        <f>I8*H32</f>
        <v>42.994285714285724</v>
      </c>
    </row>
    <row r="34" spans="2:7">
      <c r="B34" s="12" t="s">
        <v>44</v>
      </c>
      <c r="C34" s="12" t="s">
        <v>45</v>
      </c>
      <c r="D34" s="12" t="s">
        <v>47</v>
      </c>
      <c r="G34" s="12" t="s">
        <v>46</v>
      </c>
    </row>
  </sheetData>
  <printOptions gridLines="1"/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Omistaja</dc:creator>
  <cp:lastModifiedBy>Kukkonen Matti</cp:lastModifiedBy>
  <cp:lastPrinted>2013-08-21T12:37:20Z</cp:lastPrinted>
  <dcterms:created xsi:type="dcterms:W3CDTF">2013-08-21T10:06:20Z</dcterms:created>
  <dcterms:modified xsi:type="dcterms:W3CDTF">2017-03-29T06:26:03Z</dcterms:modified>
</cp:coreProperties>
</file>